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520" windowHeight="5880" activeTab="0"/>
  </bookViews>
  <sheets>
    <sheet name="4대보험예시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<sst xmlns="http://schemas.openxmlformats.org/spreadsheetml/2006/main" count="26" uniqueCount="26">
  <si>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일경우</t>
  </si>
  <si>
    <t>적 요</t>
  </si>
  <si>
    <t>적용요율</t>
  </si>
  <si>
    <t>보험료</t>
  </si>
  <si>
    <t>사업주부담</t>
  </si>
  <si>
    <t>종업원부담</t>
  </si>
  <si>
    <t>산재보험</t>
  </si>
  <si>
    <t>고용보험</t>
  </si>
  <si>
    <t>의료보험</t>
  </si>
  <si>
    <t>계</t>
  </si>
  <si>
    <t>국민연금</t>
  </si>
  <si>
    <t>업종별(0.6~52.2%)</t>
  </si>
  <si>
    <t xml:space="preserve"> ☞ 따라서 상기 자료는 최저금액이며 업종에 따라 산재보험료는 더 올라감</t>
  </si>
  <si>
    <t xml:space="preserve">월 평균 급여가 </t>
  </si>
  <si>
    <r>
      <t>요율</t>
    </r>
    <r>
      <rPr>
        <sz val="9"/>
        <rFont val="굴림체"/>
        <family val="3"/>
      </rPr>
      <t>(사업주/종업원</t>
    </r>
    <r>
      <rPr>
        <sz val="11"/>
        <rFont val="굴림체"/>
        <family val="3"/>
      </rPr>
      <t>)</t>
    </r>
  </si>
  <si>
    <r>
      <t>1.15%(</t>
    </r>
    <r>
      <rPr>
        <b/>
        <sz val="9"/>
        <rFont val="굴림체"/>
        <family val="3"/>
      </rPr>
      <t>0.7%/0.45%</t>
    </r>
    <r>
      <rPr>
        <sz val="11"/>
        <rFont val="굴림체"/>
        <family val="3"/>
      </rPr>
      <t>)</t>
    </r>
  </si>
  <si>
    <r>
      <t>9%(</t>
    </r>
    <r>
      <rPr>
        <b/>
        <sz val="9"/>
        <rFont val="굴림체"/>
        <family val="3"/>
      </rPr>
      <t>0.45%/0.45%</t>
    </r>
    <r>
      <rPr>
        <sz val="11"/>
        <rFont val="굴림체"/>
        <family val="3"/>
      </rPr>
      <t>)</t>
    </r>
  </si>
  <si>
    <t>(※ 주의사항 : 산재보험료는 업종에 따라 다르고 사업주 전액부담임. )</t>
  </si>
  <si>
    <t xml:space="preserve">급여금액과 산재요율(녹색부분)을 입력하면 4대보험료 부담액을 알수 있습니다. </t>
  </si>
  <si>
    <t>장기요양보험</t>
  </si>
  <si>
    <r>
      <t>5.33%(</t>
    </r>
    <r>
      <rPr>
        <b/>
        <sz val="9"/>
        <rFont val="굴림체"/>
        <family val="3"/>
      </rPr>
      <t>2.665%/2.665%</t>
    </r>
    <r>
      <rPr>
        <sz val="11"/>
        <rFont val="굴림체"/>
        <family val="3"/>
      </rPr>
      <t>)</t>
    </r>
  </si>
  <si>
    <t>의료보험의6.55%</t>
  </si>
  <si>
    <t xml:space="preserve"> * 위 산재보험료 요율은 도소매업종 요율이 적용되는 업종을 대상으로 한것임</t>
  </si>
  <si>
    <t>작성시기 : 2010년 1월 1일 현재 기준</t>
  </si>
  <si>
    <t xml:space="preserve"> 당사홈페이지&gt;2010년도 사업유형별 산재보험요율표를 참조하세요 </t>
  </si>
  <si>
    <t>(당 산재요율은 0.8%로 가정한다  )</t>
  </si>
</sst>
</file>

<file path=xl/styles.xml><?xml version="1.0" encoding="utf-8"?>
<styleSheet xmlns="http://schemas.openxmlformats.org/spreadsheetml/2006/main">
  <numFmts count="2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.000_-;\-* #,##0.000_-;_-* &quot;-&quot;??_-;_-@_-"/>
    <numFmt numFmtId="185" formatCode="_-* #,##0.0_-;\-* #,##0.0_-;_-* &quot;-&quot;??_-;_-@_-"/>
    <numFmt numFmtId="186" formatCode="_-* #,##0_-;\-* #,##0_-;_-* &quot;-&quot;??_-;_-@_-"/>
  </numFmts>
  <fonts count="11">
    <font>
      <sz val="11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2"/>
      <name val="굴림체"/>
      <family val="3"/>
    </font>
    <font>
      <sz val="11"/>
      <name val="굴림체"/>
      <family val="3"/>
    </font>
    <font>
      <b/>
      <sz val="11"/>
      <name val="굴림체"/>
      <family val="3"/>
    </font>
    <font>
      <u val="single"/>
      <sz val="11"/>
      <color indexed="36"/>
      <name val="돋움"/>
      <family val="3"/>
    </font>
    <font>
      <sz val="11"/>
      <name val="휴먼옛체"/>
      <family val="1"/>
    </font>
    <font>
      <b/>
      <sz val="16"/>
      <name val="굴림체"/>
      <family val="3"/>
    </font>
    <font>
      <sz val="9"/>
      <name val="굴림체"/>
      <family val="3"/>
    </font>
    <font>
      <b/>
      <sz val="9"/>
      <name val="굴림체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186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41" fontId="4" fillId="0" borderId="1" xfId="17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86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41" fontId="3" fillId="3" borderId="0" xfId="17" applyFont="1" applyFill="1" applyAlignment="1" applyProtection="1">
      <alignment/>
      <protection hidden="1" locked="0"/>
    </xf>
    <xf numFmtId="10" fontId="4" fillId="3" borderId="1" xfId="0" applyNumberFormat="1" applyFont="1" applyFill="1" applyBorder="1" applyAlignment="1" applyProtection="1">
      <alignment horizontal="center" vertical="center"/>
      <protection hidden="1" locked="0"/>
    </xf>
    <xf numFmtId="9" fontId="4" fillId="0" borderId="1" xfId="0" applyNumberFormat="1" applyFont="1" applyBorder="1" applyAlignment="1" applyProtection="1">
      <alignment horizontal="center" vertical="center"/>
      <protection/>
    </xf>
    <xf numFmtId="10" fontId="4" fillId="0" borderId="1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638175</xdr:colOff>
      <xdr:row>0</xdr:row>
      <xdr:rowOff>28575</xdr:rowOff>
    </xdr:from>
    <xdr:ext cx="2838450" cy="285750"/>
    <xdr:sp>
      <xdr:nvSpPr>
        <xdr:cNvPr id="1" name="TextBox 1"/>
        <xdr:cNvSpPr txBox="1">
          <a:spLocks noChangeArrowheads="1"/>
        </xdr:cNvSpPr>
      </xdr:nvSpPr>
      <xdr:spPr>
        <a:xfrm>
          <a:off x="1962150" y="28575"/>
          <a:ext cx="28384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4대보험료 부담액 계산하기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9"/>
  <sheetViews>
    <sheetView tabSelected="1" workbookViewId="0" topLeftCell="A1">
      <selection activeCell="A23" sqref="A23"/>
    </sheetView>
  </sheetViews>
  <sheetFormatPr defaultColWidth="8.88671875" defaultRowHeight="13.5"/>
  <cols>
    <col min="1" max="1" width="15.4453125" style="0" customWidth="1"/>
    <col min="2" max="2" width="16.88671875" style="0" bestFit="1" customWidth="1"/>
    <col min="4" max="4" width="12.6640625" style="0" bestFit="1" customWidth="1"/>
    <col min="5" max="5" width="10.99609375" style="0" customWidth="1"/>
    <col min="6" max="6" width="11.77734375" style="0" customWidth="1"/>
  </cols>
  <sheetData>
    <row r="4" ht="14.25">
      <c r="A4" s="11" t="s">
        <v>18</v>
      </c>
    </row>
    <row r="5" ht="14.25">
      <c r="A5" s="11" t="s">
        <v>17</v>
      </c>
    </row>
    <row r="6" ht="14.25">
      <c r="A6" s="11"/>
    </row>
    <row r="7" ht="13.5">
      <c r="A7" s="12" t="s">
        <v>24</v>
      </c>
    </row>
    <row r="9" spans="1:6" ht="19.5" customHeight="1">
      <c r="A9" s="1" t="s">
        <v>13</v>
      </c>
      <c r="B9" s="13">
        <v>1000000</v>
      </c>
      <c r="C9" s="1" t="s">
        <v>0</v>
      </c>
      <c r="D9" s="2" t="s">
        <v>25</v>
      </c>
      <c r="E9" s="2"/>
      <c r="F9" s="2"/>
    </row>
    <row r="10" spans="1:6" ht="19.5" customHeight="1">
      <c r="A10" s="2"/>
      <c r="B10" s="2"/>
      <c r="C10" s="2"/>
      <c r="D10" s="2"/>
      <c r="E10" s="2"/>
      <c r="F10" s="2"/>
    </row>
    <row r="11" spans="1:6" ht="19.5" customHeight="1">
      <c r="A11" s="3" t="s">
        <v>1</v>
      </c>
      <c r="B11" s="3" t="s">
        <v>14</v>
      </c>
      <c r="C11" s="3" t="s">
        <v>2</v>
      </c>
      <c r="D11" s="3" t="s">
        <v>3</v>
      </c>
      <c r="E11" s="3" t="s">
        <v>4</v>
      </c>
      <c r="F11" s="3" t="s">
        <v>5</v>
      </c>
    </row>
    <row r="12" spans="1:6" ht="19.5" customHeight="1">
      <c r="A12" s="3" t="s">
        <v>6</v>
      </c>
      <c r="B12" s="3" t="s">
        <v>11</v>
      </c>
      <c r="C12" s="14">
        <v>0.008</v>
      </c>
      <c r="D12" s="4">
        <f>$B$9*C12</f>
        <v>8000</v>
      </c>
      <c r="E12" s="4">
        <f>D12*100%</f>
        <v>8000</v>
      </c>
      <c r="F12" s="4">
        <f>D12*0%</f>
        <v>0</v>
      </c>
    </row>
    <row r="13" spans="1:6" ht="19.5" customHeight="1">
      <c r="A13" s="3" t="s">
        <v>7</v>
      </c>
      <c r="B13" s="5" t="s">
        <v>15</v>
      </c>
      <c r="C13" s="5">
        <v>0.0115</v>
      </c>
      <c r="D13" s="4">
        <f>$B$9*C13</f>
        <v>11500</v>
      </c>
      <c r="E13" s="6">
        <f>D13*(7/11.5)</f>
        <v>7000</v>
      </c>
      <c r="F13" s="6">
        <f>D13*(4.5/11.5)</f>
        <v>4500</v>
      </c>
    </row>
    <row r="14" spans="1:6" ht="19.5" customHeight="1">
      <c r="A14" s="3" t="s">
        <v>10</v>
      </c>
      <c r="B14" s="7" t="s">
        <v>16</v>
      </c>
      <c r="C14" s="15">
        <v>0.09</v>
      </c>
      <c r="D14" s="4">
        <f>$B$9*C14</f>
        <v>90000</v>
      </c>
      <c r="E14" s="4">
        <f>D14*50%</f>
        <v>45000</v>
      </c>
      <c r="F14" s="4">
        <f>D14*50%</f>
        <v>45000</v>
      </c>
    </row>
    <row r="15" spans="1:6" ht="19.5" customHeight="1">
      <c r="A15" s="3" t="s">
        <v>8</v>
      </c>
      <c r="B15" s="5" t="s">
        <v>20</v>
      </c>
      <c r="C15" s="16">
        <v>0.0533</v>
      </c>
      <c r="D15" s="4">
        <f>$B$9*C15</f>
        <v>53300</v>
      </c>
      <c r="E15" s="4">
        <f>D15*50%</f>
        <v>26650</v>
      </c>
      <c r="F15" s="4">
        <f>D15*50%</f>
        <v>26650</v>
      </c>
    </row>
    <row r="16" spans="1:6" ht="19.5" customHeight="1">
      <c r="A16" s="3" t="s">
        <v>19</v>
      </c>
      <c r="B16" s="5" t="s">
        <v>21</v>
      </c>
      <c r="C16" s="16">
        <v>0.0655</v>
      </c>
      <c r="D16" s="4">
        <f>D15*C16/2</f>
        <v>1745.575</v>
      </c>
      <c r="E16" s="4">
        <f>D16*50%</f>
        <v>872.7875</v>
      </c>
      <c r="F16" s="4">
        <f>D16*50%</f>
        <v>872.7875</v>
      </c>
    </row>
    <row r="17" spans="1:6" ht="19.5" customHeight="1">
      <c r="A17" s="3" t="s">
        <v>9</v>
      </c>
      <c r="B17" s="3"/>
      <c r="C17" s="3"/>
      <c r="D17" s="4">
        <f>SUM(D12:D16)</f>
        <v>164545.575</v>
      </c>
      <c r="E17" s="8">
        <f>SUM(E12:E15)</f>
        <v>86650</v>
      </c>
      <c r="F17" s="4">
        <f>SUM(F12:F15)</f>
        <v>76150</v>
      </c>
    </row>
    <row r="18" ht="19.5" customHeight="1"/>
    <row r="19" ht="19.5" customHeight="1">
      <c r="A19" s="9" t="s">
        <v>22</v>
      </c>
    </row>
    <row r="20" ht="13.5">
      <c r="A20" s="10" t="s">
        <v>12</v>
      </c>
    </row>
    <row r="21" ht="13.5">
      <c r="A21" s="10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9" ht="13.5">
      <c r="D29" s="2" t="s">
        <v>23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회계사무실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서한상</dc:creator>
  <cp:keywords/>
  <dc:description/>
  <cp:lastModifiedBy>김종훈</cp:lastModifiedBy>
  <cp:lastPrinted>2007-10-01T07:32:26Z</cp:lastPrinted>
  <dcterms:created xsi:type="dcterms:W3CDTF">2003-02-26T08:15:14Z</dcterms:created>
  <dcterms:modified xsi:type="dcterms:W3CDTF">2010-09-17T08:48:02Z</dcterms:modified>
  <cp:category/>
  <cp:version/>
  <cp:contentType/>
  <cp:contentStatus/>
</cp:coreProperties>
</file>